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alkulierungshilfe" sheetId="1" r:id="rId4"/>
  </sheets>
</workbook>
</file>

<file path=xl/sharedStrings.xml><?xml version="1.0" encoding="utf-8"?>
<sst xmlns="http://schemas.openxmlformats.org/spreadsheetml/2006/main" uniqueCount="107">
  <si>
    <t>Kalkulierungshilfe zu DeineRenovierung.de</t>
  </si>
  <si>
    <t>Ort:</t>
  </si>
  <si>
    <t>Wfl.:</t>
  </si>
  <si>
    <t>m²</t>
  </si>
  <si>
    <t>Strasse</t>
  </si>
  <si>
    <t>NKM nach Sanierung</t>
  </si>
  <si>
    <t>€/m²</t>
  </si>
  <si>
    <t>Wohnungsnr.:</t>
  </si>
  <si>
    <t>WB</t>
  </si>
  <si>
    <t>Lage:</t>
  </si>
  <si>
    <t>Besonderheiten:</t>
  </si>
  <si>
    <t>Gesamtkosten - brutto</t>
  </si>
  <si>
    <t xml:space="preserve">Gesamtkosten - netto </t>
  </si>
  <si>
    <t>Maßnahmen inkl. Arbeit und Material</t>
  </si>
  <si>
    <t>Bemerkungen</t>
  </si>
  <si>
    <t>Masse/ Menge</t>
  </si>
  <si>
    <t>Einheit</t>
  </si>
  <si>
    <t xml:space="preserve">Preis </t>
  </si>
  <si>
    <t>Einzel-preis</t>
  </si>
  <si>
    <t>Wände und Decken</t>
  </si>
  <si>
    <t xml:space="preserve">Wände und Decken neu tapezieren und streichen Raufasertapete </t>
  </si>
  <si>
    <t>Keller und Küche</t>
  </si>
  <si>
    <t>m² Wfl.</t>
  </si>
  <si>
    <t>Putz an Wand + Decke in Mieteinheiten ausbessern</t>
  </si>
  <si>
    <t>Wände und Decken streichen</t>
  </si>
  <si>
    <t>Anstrich Fassade, Lauben- und Durchgänge</t>
  </si>
  <si>
    <t>Abstellkammer lackieren, streichen</t>
  </si>
  <si>
    <t>Stck</t>
  </si>
  <si>
    <t>Schimmelbehandlung - Wand/Decke</t>
  </si>
  <si>
    <t>Bautrockner liefern, aufstellen und abholen.</t>
  </si>
  <si>
    <t>Std.</t>
  </si>
  <si>
    <t>Wasserschaden beseitigen</t>
  </si>
  <si>
    <t>Fussböden</t>
  </si>
  <si>
    <t>Balkonfußboden beschichten (bis 4 m2)</t>
  </si>
  <si>
    <t>Fussleisten lackieren</t>
  </si>
  <si>
    <t>Raum</t>
  </si>
  <si>
    <t>Fussleisten erneuern pauschal 1 Raum</t>
  </si>
  <si>
    <t>PVC/CV - Belag erneuern</t>
  </si>
  <si>
    <t>PVC/CV - Belag auf Unterkonstruktion erneuern</t>
  </si>
  <si>
    <t>Teppichfußboden verlegen</t>
  </si>
  <si>
    <t>Laminat verlegen - ohne Unterkonstruktion</t>
  </si>
  <si>
    <t>Laminat verlegen - mit Unterkonstruktion</t>
  </si>
  <si>
    <t>Klick-Vinyldielen verlegen schwimmend</t>
  </si>
  <si>
    <t>Vinyldielen verlegen kleben</t>
  </si>
  <si>
    <t>Dielen schleifen und ölen</t>
  </si>
  <si>
    <t>Kleinreparatur an Fassaden, Balkonen, Fussböden</t>
  </si>
  <si>
    <t>Estrich reparieren</t>
  </si>
  <si>
    <t>Türen, Fenster, Geländer</t>
  </si>
  <si>
    <t>Montage einer Absturzsicherung am Fenster</t>
  </si>
  <si>
    <t>Geländer entrosten und streichen</t>
  </si>
  <si>
    <t>lfd.m</t>
  </si>
  <si>
    <t>Holzfenster lackieren</t>
  </si>
  <si>
    <t>Glatte Tür ohne Schäden weiß lackieren</t>
  </si>
  <si>
    <t>Zarge lackieren ohne Schäden weiß lackieren</t>
  </si>
  <si>
    <t xml:space="preserve">Innentür mit Türzarge erneuern </t>
  </si>
  <si>
    <t>Nur Innentürblatt erneuern Weißlack Röhrenspan</t>
  </si>
  <si>
    <t>Türbeschläge Innentür erneuern</t>
  </si>
  <si>
    <t>Wohnungstür erneuern</t>
  </si>
  <si>
    <t>Türbeschläge Wohnungseingangstür erneuern</t>
  </si>
  <si>
    <t>Fenster reparieren</t>
  </si>
  <si>
    <t>Fensterglas erneuern</t>
  </si>
  <si>
    <t>Rolladen/ Jalousie überarbeiten/ Revidieren</t>
  </si>
  <si>
    <t>Türen überarbeiten/ Kürzen/ Einstellen/ Etc</t>
  </si>
  <si>
    <t xml:space="preserve">Holzkleinreparatur </t>
  </si>
  <si>
    <t>psch</t>
  </si>
  <si>
    <t>PVC-/Kunststofffenster erneuern</t>
  </si>
  <si>
    <t>Dachflächenfenster erneuern</t>
  </si>
  <si>
    <t>Fliesen</t>
  </si>
  <si>
    <t xml:space="preserve">Wandfliesen lackieren Fliesenspiegel </t>
  </si>
  <si>
    <t>Fliesen für Wände erneuern</t>
  </si>
  <si>
    <t>Fliesen für Böden erneuern</t>
  </si>
  <si>
    <t>Fliesenspiegel in Küche erneuern</t>
  </si>
  <si>
    <t>Silikonfugen im Bad erneuern</t>
  </si>
  <si>
    <t>Wandfliesen lackieren Bad</t>
  </si>
  <si>
    <t>Badezimmer komplett neu fliesen (bis 6 m²- Fliese auf Fliese)</t>
  </si>
  <si>
    <t>Elektro</t>
  </si>
  <si>
    <t>E-Check in Wohnung</t>
  </si>
  <si>
    <t>Prüfung Nachspeicherofen</t>
  </si>
  <si>
    <t>Taster und Steckdosen austauschen</t>
  </si>
  <si>
    <t>Klingelgong erneuern</t>
  </si>
  <si>
    <t>Wohntelefon erneuern</t>
  </si>
  <si>
    <t>Nachrüstung FI-Schutz Steckdose</t>
  </si>
  <si>
    <t>Herdanschluss erneuern</t>
  </si>
  <si>
    <t>Unterverteilung komplett</t>
  </si>
  <si>
    <t>Elektroinstallation neu pro Raum</t>
  </si>
  <si>
    <t>Heizung / Heizkörper</t>
  </si>
  <si>
    <t>Heizkörper lackieren</t>
  </si>
  <si>
    <t>Thermostatkopfwechsel</t>
  </si>
  <si>
    <t>Heizkörper befestigen</t>
  </si>
  <si>
    <t>Heizkörper überprüfen in Wohnung</t>
  </si>
  <si>
    <t>Heizkörper mit Thermostat erneuern</t>
  </si>
  <si>
    <t>Warmwasserboiler 5l (Untertischgerät) erneuern</t>
  </si>
  <si>
    <t>Elekrodurchlauferhitzer erneuern</t>
  </si>
  <si>
    <t>Elektro-Wandheizkörper mit Thermostat und Wandhalterung 2kW</t>
  </si>
  <si>
    <t>vorhandenen Lüfter in innenliegenden Bad tauschen</t>
  </si>
  <si>
    <t>Gastherme erneuern</t>
  </si>
  <si>
    <t>Nachspeicherofen erneuern</t>
  </si>
  <si>
    <t>Sanitärinstallationen</t>
  </si>
  <si>
    <t>Handbrause mit Schlauch erneuern</t>
  </si>
  <si>
    <t>Badewannen oder Duscharmatur ersetzen</t>
  </si>
  <si>
    <t>Duschabtrennung aus Glas liefern und montieren</t>
  </si>
  <si>
    <t>Waschtischporzelan incl. Armatur erneuern</t>
  </si>
  <si>
    <t>Waschtisch Armatur erneuern</t>
  </si>
  <si>
    <t>WC erneuern</t>
  </si>
  <si>
    <t>WC Sitz + Deckel erneuern</t>
  </si>
  <si>
    <t>WC Spülkasten erneuern</t>
  </si>
  <si>
    <t>WM Anschluss in Bad oder Küche herstellen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</si>
</sst>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0.0"/>
    <numFmt numFmtId="60" formatCode="#,##0&quot; € &quot;;&quot;-&quot;#,##0&quot; € &quot;;&quot; - € &quot;"/>
    <numFmt numFmtId="61" formatCode="#,##0&quot; &quot;[$€-2]&quot; &quot;;&quot;-&quot;#,##0&quot; &quot;[$€-2]&quot; &quot;;&quot; - &quot;[$€-2]&quot; &quot;"/>
    <numFmt numFmtId="62" formatCode="#,##0.00&quot; € &quot;;&quot;-&quot;#,##0.00&quot; € &quot;;&quot; -&quot;#&quot; € &quot;"/>
    <numFmt numFmtId="63" formatCode="#,##0.0&quot; € &quot;;&quot;-&quot;#,##0.0&quot; € &quot;;&quot; -&quot;#&quot; € &quot;"/>
  </numFmts>
  <fonts count="16">
    <font>
      <sz val="10"/>
      <color indexed="8"/>
      <name val="Arial"/>
    </font>
    <font>
      <sz val="13"/>
      <color indexed="8"/>
      <name val="Arial"/>
    </font>
    <font>
      <sz val="16"/>
      <color indexed="8"/>
      <name val="Arial"/>
    </font>
    <font>
      <b val="1"/>
      <sz val="42"/>
      <color indexed="9"/>
      <name val="Arial"/>
    </font>
    <font>
      <sz val="18"/>
      <color indexed="8"/>
      <name val="Helvetica Neue"/>
    </font>
    <font>
      <b val="1"/>
      <sz val="16"/>
      <color indexed="8"/>
      <name val="Arial"/>
    </font>
    <font>
      <b val="1"/>
      <sz val="14"/>
      <color indexed="8"/>
      <name val="Arial"/>
    </font>
    <font>
      <b val="1"/>
      <sz val="13"/>
      <color indexed="8"/>
      <name val="Arial"/>
    </font>
    <font>
      <b val="1"/>
      <sz val="23"/>
      <color indexed="10"/>
      <name val="Helvetica Neue"/>
    </font>
    <font>
      <b val="1"/>
      <sz val="14"/>
      <color indexed="10"/>
      <name val="Helvetica Neue"/>
    </font>
    <font>
      <b val="1"/>
      <sz val="18"/>
      <color indexed="10"/>
      <name val="Helvetica Neue"/>
    </font>
    <font>
      <b val="1"/>
      <sz val="17"/>
      <color indexed="10"/>
      <name val="Helvetica Neue"/>
    </font>
    <font>
      <b val="1"/>
      <sz val="17"/>
      <color indexed="8"/>
      <name val="Arial"/>
    </font>
    <font>
      <sz val="18"/>
      <color indexed="8"/>
      <name val="Helvetica Neue Light"/>
    </font>
    <font>
      <sz val="11"/>
      <color indexed="8"/>
      <name val="Helvetica Neue Light"/>
    </font>
    <font>
      <sz val="16"/>
      <color indexed="8"/>
      <name val="Helvetica Neue Light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7"/>
        <bgColor auto="1"/>
      </patternFill>
    </fill>
  </fills>
  <borders count="22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10"/>
      </bottom>
      <diagonal/>
    </border>
    <border>
      <left style="medium">
        <color indexed="8"/>
      </left>
      <right/>
      <top style="medium">
        <color indexed="8"/>
      </top>
      <bottom style="medium">
        <color indexed="10"/>
      </bottom>
      <diagonal/>
    </border>
    <border>
      <left/>
      <right/>
      <top style="medium">
        <color indexed="8"/>
      </top>
      <bottom style="medium">
        <color indexed="10"/>
      </bottom>
      <diagonal/>
    </border>
    <border>
      <left/>
      <right style="thin">
        <color indexed="9"/>
      </right>
      <top style="medium">
        <color indexed="8"/>
      </top>
      <bottom style="medium">
        <color indexed="10"/>
      </bottom>
      <diagonal/>
    </border>
    <border>
      <left style="medium">
        <color indexed="10"/>
      </left>
      <right style="medium">
        <color indexed="9"/>
      </right>
      <top style="medium">
        <color indexed="10"/>
      </top>
      <bottom style="medium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10"/>
      </top>
      <bottom style="medium">
        <color indexed="8"/>
      </bottom>
      <diagonal/>
    </border>
    <border>
      <left style="medium">
        <color indexed="9"/>
      </left>
      <right style="medium">
        <color indexed="10"/>
      </right>
      <top style="medium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8">
    <xf numFmtId="0" fontId="0" applyNumberFormat="0" applyFont="1" applyFill="0" applyBorder="0" applyAlignment="1" applyProtection="0">
      <alignment vertical="bottom"/>
    </xf>
    <xf numFmtId="0" fontId="1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center" vertical="center"/>
    </xf>
    <xf numFmtId="0" fontId="1" fillId="2" borderId="2" applyNumberFormat="0" applyFont="1" applyFill="1" applyBorder="1" applyAlignment="1" applyProtection="0">
      <alignment vertical="bottom"/>
    </xf>
    <xf numFmtId="0" fontId="1" fillId="2" borderId="3" applyNumberFormat="0" applyFont="1" applyFill="1" applyBorder="1" applyAlignment="1" applyProtection="0">
      <alignment vertical="bottom"/>
    </xf>
    <xf numFmtId="0" fontId="1" fillId="2" borderId="4" applyNumberFormat="0" applyFont="1" applyFill="1" applyBorder="1" applyAlignment="1" applyProtection="0">
      <alignment vertical="bottom"/>
    </xf>
    <xf numFmtId="49" fontId="4" fillId="3" borderId="5" applyNumberFormat="1" applyFont="1" applyFill="1" applyBorder="1" applyAlignment="1" applyProtection="0">
      <alignment vertical="center"/>
    </xf>
    <xf numFmtId="0" fontId="4" fillId="4" borderId="5" applyNumberFormat="0" applyFont="1" applyFill="1" applyBorder="1" applyAlignment="1" applyProtection="0">
      <alignment vertical="center"/>
    </xf>
    <xf numFmtId="49" fontId="4" fillId="5" borderId="5" applyNumberFormat="1" applyFont="1" applyFill="1" applyBorder="1" applyAlignment="1" applyProtection="0">
      <alignment vertical="center"/>
    </xf>
    <xf numFmtId="0" fontId="4" fillId="4" borderId="6" applyNumberFormat="0" applyFont="1" applyFill="1" applyBorder="1" applyAlignment="1" applyProtection="0">
      <alignment horizontal="center" vertical="center"/>
    </xf>
    <xf numFmtId="49" fontId="4" fillId="4" borderId="7" applyNumberFormat="1" applyFont="1" applyFill="1" applyBorder="1" applyAlignment="1" applyProtection="0">
      <alignment horizontal="right" vertical="center"/>
    </xf>
    <xf numFmtId="0" fontId="3" borderId="8" applyNumberFormat="0" applyFont="1" applyFill="0" applyBorder="1" applyAlignment="1" applyProtection="0">
      <alignment horizontal="center" vertical="center"/>
    </xf>
    <xf numFmtId="0" fontId="3" borderId="9" applyNumberFormat="0" applyFont="1" applyFill="0" applyBorder="1" applyAlignment="1" applyProtection="0">
      <alignment horizontal="center" vertical="center"/>
    </xf>
    <xf numFmtId="49" fontId="4" fillId="5" borderId="5" applyNumberFormat="1" applyFont="1" applyFill="1" applyBorder="1" applyAlignment="1" applyProtection="0">
      <alignment vertical="center" wrapText="1"/>
    </xf>
    <xf numFmtId="59" fontId="4" fillId="4" borderId="5" applyNumberFormat="1" applyFont="1" applyFill="1" applyBorder="1" applyAlignment="1" applyProtection="0">
      <alignment horizontal="center" vertical="center"/>
    </xf>
    <xf numFmtId="59" fontId="5" fillId="4" borderId="5" applyNumberFormat="1" applyFont="1" applyFill="1" applyBorder="1" applyAlignment="1" applyProtection="0">
      <alignment horizontal="center" vertical="center"/>
    </xf>
    <xf numFmtId="0" fontId="1" fillId="2" borderId="5" applyNumberFormat="0" applyFont="1" applyFill="1" applyBorder="1" applyAlignment="1" applyProtection="0">
      <alignment vertical="bottom"/>
    </xf>
    <xf numFmtId="0" fontId="3" borderId="10" applyNumberFormat="0" applyFont="1" applyFill="0" applyBorder="1" applyAlignment="1" applyProtection="0">
      <alignment horizontal="center" vertical="center"/>
    </xf>
    <xf numFmtId="0" fontId="3" borderId="11" applyNumberFormat="0" applyFont="1" applyFill="0" applyBorder="1" applyAlignment="1" applyProtection="0">
      <alignment horizontal="center" vertical="center"/>
    </xf>
    <xf numFmtId="49" fontId="4" fillId="2" borderId="5" applyNumberFormat="1" applyFont="1" applyFill="1" applyBorder="1" applyAlignment="1" applyProtection="0">
      <alignment vertical="center"/>
    </xf>
    <xf numFmtId="60" fontId="5" fillId="2" borderId="5" applyNumberFormat="1" applyFont="1" applyFill="1" applyBorder="1" applyAlignment="1" applyProtection="0">
      <alignment horizontal="center" vertical="center"/>
    </xf>
    <xf numFmtId="60" fontId="4" fillId="6" borderId="5" applyNumberFormat="1" applyFont="1" applyFill="1" applyBorder="1" applyAlignment="1" applyProtection="0">
      <alignment vertical="center"/>
    </xf>
    <xf numFmtId="0" fontId="1" fillId="2" borderId="12" applyNumberFormat="0" applyFont="1" applyFill="1" applyBorder="1" applyAlignment="1" applyProtection="0">
      <alignment vertical="bottom"/>
    </xf>
    <xf numFmtId="49" fontId="4" fillId="2" borderId="12" applyNumberFormat="1" applyFont="1" applyFill="1" applyBorder="1" applyAlignment="1" applyProtection="0">
      <alignment vertical="bottom"/>
    </xf>
    <xf numFmtId="60" fontId="5" fillId="2" borderId="12" applyNumberFormat="1" applyFont="1" applyFill="1" applyBorder="1" applyAlignment="1" applyProtection="0">
      <alignment horizontal="center" vertical="bottom"/>
    </xf>
    <xf numFmtId="61" fontId="4" fillId="7" borderId="12" applyNumberFormat="1" applyFont="1" applyFill="1" applyBorder="1" applyAlignment="1" applyProtection="0">
      <alignment vertical="center"/>
    </xf>
    <xf numFmtId="1" fontId="1" fillId="8" borderId="13" applyNumberFormat="1" applyFont="1" applyFill="1" applyBorder="1" applyAlignment="1" applyProtection="0">
      <alignment horizontal="center" vertical="bottom"/>
    </xf>
    <xf numFmtId="49" fontId="6" fillId="8" borderId="14" applyNumberFormat="1" applyFont="1" applyFill="1" applyBorder="1" applyAlignment="1" applyProtection="0">
      <alignment horizontal="right" vertical="bottom"/>
    </xf>
    <xf numFmtId="60" fontId="7" fillId="8" borderId="14" applyNumberFormat="1" applyFont="1" applyFill="1" applyBorder="1" applyAlignment="1" applyProtection="0">
      <alignment horizontal="center" vertical="bottom"/>
    </xf>
    <xf numFmtId="60" fontId="1" fillId="8" borderId="14" applyNumberFormat="1" applyFont="1" applyFill="1" applyBorder="1" applyAlignment="1" applyProtection="0">
      <alignment vertical="bottom"/>
    </xf>
    <xf numFmtId="62" fontId="1" fillId="8" borderId="14" applyNumberFormat="1" applyFont="1" applyFill="1" applyBorder="1" applyAlignment="1" applyProtection="0">
      <alignment vertical="bottom"/>
    </xf>
    <xf numFmtId="61" fontId="6" fillId="8" borderId="15" applyNumberFormat="1" applyFont="1" applyFill="1" applyBorder="1" applyAlignment="1" applyProtection="0">
      <alignment vertical="bottom"/>
    </xf>
    <xf numFmtId="0" fontId="8" fillId="9" borderId="16" applyNumberFormat="0" applyFont="1" applyFill="1" applyBorder="1" applyAlignment="1" applyProtection="0">
      <alignment horizontal="center" vertical="center" wrapText="1"/>
    </xf>
    <xf numFmtId="49" fontId="8" fillId="9" borderId="17" applyNumberFormat="1" applyFont="1" applyFill="1" applyBorder="1" applyAlignment="1" applyProtection="0">
      <alignment horizontal="center" vertical="center" wrapText="1"/>
    </xf>
    <xf numFmtId="49" fontId="8" fillId="9" borderId="17" applyNumberFormat="1" applyFont="1" applyFill="1" applyBorder="1" applyAlignment="1" applyProtection="0">
      <alignment horizontal="center" vertical="center"/>
    </xf>
    <xf numFmtId="49" fontId="9" fillId="9" borderId="17" applyNumberFormat="1" applyFont="1" applyFill="1" applyBorder="1" applyAlignment="1" applyProtection="0">
      <alignment horizontal="center" vertical="center" wrapText="1"/>
    </xf>
    <xf numFmtId="49" fontId="10" fillId="9" borderId="17" applyNumberFormat="1" applyFont="1" applyFill="1" applyBorder="1" applyAlignment="1" applyProtection="0">
      <alignment horizontal="center" vertical="center" wrapText="1"/>
    </xf>
    <xf numFmtId="49" fontId="11" fillId="9" borderId="18" applyNumberFormat="1" applyFont="1" applyFill="1" applyBorder="1" applyAlignment="1" applyProtection="0">
      <alignment horizontal="center" vertical="center" wrapText="1"/>
    </xf>
    <xf numFmtId="49" fontId="12" fillId="10" borderId="19" applyNumberFormat="1" applyFont="1" applyFill="1" applyBorder="1" applyAlignment="1" applyProtection="0">
      <alignment horizontal="center" vertical="center" wrapText="1"/>
    </xf>
    <xf numFmtId="49" fontId="13" fillId="10" borderId="20" applyNumberFormat="1" applyFont="1" applyFill="1" applyBorder="1" applyAlignment="1" applyProtection="0">
      <alignment horizontal="left" vertical="center"/>
    </xf>
    <xf numFmtId="49" fontId="14" borderId="20" applyNumberFormat="1" applyFont="1" applyFill="0" applyBorder="1" applyAlignment="1" applyProtection="0">
      <alignment vertical="center" wrapText="1"/>
    </xf>
    <xf numFmtId="1" fontId="15" fillId="10" borderId="20" applyNumberFormat="1" applyFont="1" applyFill="1" applyBorder="1" applyAlignment="1" applyProtection="0">
      <alignment horizontal="center" vertical="center"/>
    </xf>
    <xf numFmtId="49" fontId="15" fillId="10" borderId="20" applyNumberFormat="1" applyFont="1" applyFill="1" applyBorder="1" applyAlignment="1" applyProtection="0">
      <alignment horizontal="center" vertical="center"/>
    </xf>
    <xf numFmtId="63" fontId="15" fillId="10" borderId="20" applyNumberFormat="1" applyFont="1" applyFill="1" applyBorder="1" applyAlignment="1" applyProtection="0">
      <alignment horizontal="center" vertical="center"/>
    </xf>
    <xf numFmtId="60" fontId="15" fillId="10" borderId="20" applyNumberFormat="1" applyFont="1" applyFill="1" applyBorder="1" applyAlignment="1" applyProtection="0">
      <alignment vertical="center"/>
    </xf>
    <xf numFmtId="1" fontId="12" fillId="10" borderId="19" applyNumberFormat="1" applyFont="1" applyFill="1" applyBorder="1" applyAlignment="1" applyProtection="0">
      <alignment horizontal="center" vertical="center"/>
    </xf>
    <xf numFmtId="49" fontId="13" fillId="10" borderId="5" applyNumberFormat="1" applyFont="1" applyFill="1" applyBorder="1" applyAlignment="1" applyProtection="0">
      <alignment horizontal="left" vertical="center"/>
    </xf>
    <xf numFmtId="49" fontId="14" fillId="10" borderId="5" applyNumberFormat="1" applyFont="1" applyFill="1" applyBorder="1" applyAlignment="1" applyProtection="0">
      <alignment vertical="center" wrapText="1"/>
    </xf>
    <xf numFmtId="1" fontId="15" fillId="10" borderId="5" applyNumberFormat="1" applyFont="1" applyFill="1" applyBorder="1" applyAlignment="1" applyProtection="0">
      <alignment horizontal="center" vertical="center"/>
    </xf>
    <xf numFmtId="49" fontId="15" fillId="10" borderId="5" applyNumberFormat="1" applyFont="1" applyFill="1" applyBorder="1" applyAlignment="1" applyProtection="0">
      <alignment horizontal="center" vertical="center"/>
    </xf>
    <xf numFmtId="63" fontId="15" fillId="10" borderId="5" applyNumberFormat="1" applyFont="1" applyFill="1" applyBorder="1" applyAlignment="1" applyProtection="0">
      <alignment horizontal="center" vertical="center"/>
    </xf>
    <xf numFmtId="60" fontId="15" fillId="10" borderId="5" applyNumberFormat="1" applyFont="1" applyFill="1" applyBorder="1" applyAlignment="1" applyProtection="0">
      <alignment vertical="center"/>
    </xf>
    <xf numFmtId="49" fontId="13" fillId="10" borderId="5" applyNumberFormat="1" applyFont="1" applyFill="1" applyBorder="1" applyAlignment="1" applyProtection="0">
      <alignment horizontal="left" vertical="center" wrapText="1"/>
    </xf>
    <xf numFmtId="0" fontId="1" fillId="2" borderId="19" applyNumberFormat="0" applyFont="1" applyFill="1" applyBorder="1" applyAlignment="1" applyProtection="0">
      <alignment vertical="bottom"/>
    </xf>
    <xf numFmtId="49" fontId="13" fillId="10" borderId="21" applyNumberFormat="1" applyFont="1" applyFill="1" applyBorder="1" applyAlignment="1" applyProtection="0">
      <alignment horizontal="left" vertical="center"/>
    </xf>
    <xf numFmtId="49" fontId="14" fillId="10" borderId="21" applyNumberFormat="1" applyFont="1" applyFill="1" applyBorder="1" applyAlignment="1" applyProtection="0">
      <alignment vertical="center" wrapText="1"/>
    </xf>
    <xf numFmtId="1" fontId="15" fillId="10" borderId="21" applyNumberFormat="1" applyFont="1" applyFill="1" applyBorder="1" applyAlignment="1" applyProtection="0">
      <alignment horizontal="center" vertical="center"/>
    </xf>
    <xf numFmtId="49" fontId="15" fillId="10" borderId="21" applyNumberFormat="1" applyFont="1" applyFill="1" applyBorder="1" applyAlignment="1" applyProtection="0">
      <alignment horizontal="center" vertical="center"/>
    </xf>
    <xf numFmtId="63" fontId="15" fillId="10" borderId="21" applyNumberFormat="1" applyFont="1" applyFill="1" applyBorder="1" applyAlignment="1" applyProtection="0">
      <alignment horizontal="center" vertical="center"/>
    </xf>
    <xf numFmtId="60" fontId="15" fillId="10" borderId="21" applyNumberFormat="1" applyFont="1" applyFill="1" applyBorder="1" applyAlignment="1" applyProtection="0">
      <alignment vertical="center"/>
    </xf>
    <xf numFmtId="49" fontId="12" fillId="2" borderId="19" applyNumberFormat="1" applyFont="1" applyFill="1" applyBorder="1" applyAlignment="1" applyProtection="0">
      <alignment horizontal="center" vertical="center" wrapText="1"/>
    </xf>
    <xf numFmtId="49" fontId="13" fillId="2" borderId="20" applyNumberFormat="1" applyFont="1" applyFill="1" applyBorder="1" applyAlignment="1" applyProtection="0">
      <alignment horizontal="left" vertical="center"/>
    </xf>
    <xf numFmtId="49" fontId="14" fillId="2" borderId="20" applyNumberFormat="1" applyFont="1" applyFill="1" applyBorder="1" applyAlignment="1" applyProtection="0">
      <alignment vertical="center" wrapText="1"/>
    </xf>
    <xf numFmtId="1" fontId="15" fillId="2" borderId="20" applyNumberFormat="1" applyFont="1" applyFill="1" applyBorder="1" applyAlignment="1" applyProtection="0">
      <alignment horizontal="center" vertical="center"/>
    </xf>
    <xf numFmtId="49" fontId="15" fillId="2" borderId="20" applyNumberFormat="1" applyFont="1" applyFill="1" applyBorder="1" applyAlignment="1" applyProtection="0">
      <alignment horizontal="center" vertical="center"/>
    </xf>
    <xf numFmtId="63" fontId="15" fillId="2" borderId="20" applyNumberFormat="1" applyFont="1" applyFill="1" applyBorder="1" applyAlignment="1" applyProtection="0">
      <alignment horizontal="center" vertical="center"/>
    </xf>
    <xf numFmtId="60" fontId="15" fillId="2" borderId="20" applyNumberFormat="1" applyFont="1" applyFill="1" applyBorder="1" applyAlignment="1" applyProtection="0">
      <alignment vertical="center"/>
    </xf>
    <xf numFmtId="1" fontId="12" fillId="2" borderId="19" applyNumberFormat="1" applyFont="1" applyFill="1" applyBorder="1" applyAlignment="1" applyProtection="0">
      <alignment horizontal="center" vertical="center"/>
    </xf>
    <xf numFmtId="49" fontId="13" fillId="2" borderId="5" applyNumberFormat="1" applyFont="1" applyFill="1" applyBorder="1" applyAlignment="1" applyProtection="0">
      <alignment horizontal="left" vertical="center" wrapText="1"/>
    </xf>
    <xf numFmtId="49" fontId="14" fillId="2" borderId="5" applyNumberFormat="1" applyFont="1" applyFill="1" applyBorder="1" applyAlignment="1" applyProtection="0">
      <alignment vertical="center" wrapText="1"/>
    </xf>
    <xf numFmtId="1" fontId="15" fillId="2" borderId="5" applyNumberFormat="1" applyFont="1" applyFill="1" applyBorder="1" applyAlignment="1" applyProtection="0">
      <alignment horizontal="center" vertical="center"/>
    </xf>
    <xf numFmtId="49" fontId="15" fillId="2" borderId="5" applyNumberFormat="1" applyFont="1" applyFill="1" applyBorder="1" applyAlignment="1" applyProtection="0">
      <alignment horizontal="center" vertical="center"/>
    </xf>
    <xf numFmtId="63" fontId="15" fillId="2" borderId="5" applyNumberFormat="1" applyFont="1" applyFill="1" applyBorder="1" applyAlignment="1" applyProtection="0">
      <alignment horizontal="center" vertical="center"/>
    </xf>
    <xf numFmtId="60" fontId="15" fillId="2" borderId="5" applyNumberFormat="1" applyFont="1" applyFill="1" applyBorder="1" applyAlignment="1" applyProtection="0">
      <alignment vertical="center"/>
    </xf>
    <xf numFmtId="49" fontId="13" fillId="2" borderId="21" applyNumberFormat="1" applyFont="1" applyFill="1" applyBorder="1" applyAlignment="1" applyProtection="0">
      <alignment horizontal="left" vertical="center"/>
    </xf>
    <xf numFmtId="49" fontId="14" fillId="2" borderId="21" applyNumberFormat="1" applyFont="1" applyFill="1" applyBorder="1" applyAlignment="1" applyProtection="0">
      <alignment vertical="center" wrapText="1"/>
    </xf>
    <xf numFmtId="1" fontId="15" fillId="2" borderId="21" applyNumberFormat="1" applyFont="1" applyFill="1" applyBorder="1" applyAlignment="1" applyProtection="0">
      <alignment horizontal="center" vertical="center"/>
    </xf>
    <xf numFmtId="49" fontId="15" fillId="2" borderId="21" applyNumberFormat="1" applyFont="1" applyFill="1" applyBorder="1" applyAlignment="1" applyProtection="0">
      <alignment horizontal="center" vertical="center"/>
    </xf>
    <xf numFmtId="63" fontId="15" fillId="2" borderId="21" applyNumberFormat="1" applyFont="1" applyFill="1" applyBorder="1" applyAlignment="1" applyProtection="0">
      <alignment horizontal="center" vertical="center"/>
    </xf>
    <xf numFmtId="60" fontId="15" fillId="2" borderId="21" applyNumberFormat="1" applyFont="1" applyFill="1" applyBorder="1" applyAlignment="1" applyProtection="0">
      <alignment vertical="center"/>
    </xf>
    <xf numFmtId="49" fontId="14" fillId="10" borderId="20" applyNumberFormat="1" applyFont="1" applyFill="1" applyBorder="1" applyAlignment="1" applyProtection="0">
      <alignment vertical="center" wrapText="1"/>
    </xf>
    <xf numFmtId="59" fontId="15" fillId="10" borderId="5" applyNumberFormat="1" applyFont="1" applyFill="1" applyBorder="1" applyAlignment="1" applyProtection="0">
      <alignment horizontal="center" vertical="center"/>
    </xf>
    <xf numFmtId="49" fontId="13" fillId="10" borderId="21" applyNumberFormat="1" applyFont="1" applyFill="1" applyBorder="1" applyAlignment="1" applyProtection="0">
      <alignment horizontal="left" vertical="center" wrapText="1"/>
    </xf>
    <xf numFmtId="49" fontId="13" fillId="2" borderId="20" applyNumberFormat="1" applyFont="1" applyFill="1" applyBorder="1" applyAlignment="1" applyProtection="0">
      <alignment horizontal="left" vertical="center" wrapText="1"/>
    </xf>
    <xf numFmtId="49" fontId="13" fillId="2" borderId="21" applyNumberFormat="1" applyFont="1" applyFill="1" applyBorder="1" applyAlignment="1" applyProtection="0">
      <alignment horizontal="left" vertical="center" wrapText="1"/>
    </xf>
    <xf numFmtId="49" fontId="13" fillId="10" borderId="20" applyNumberFormat="1" applyFont="1" applyFill="1" applyBorder="1" applyAlignment="1" applyProtection="0">
      <alignment horizontal="left" vertical="center" wrapText="1"/>
    </xf>
    <xf numFmtId="49" fontId="13" fillId="2" borderId="5" applyNumberFormat="1" applyFont="1" applyFill="1" applyBorder="1" applyAlignment="1" applyProtection="0">
      <alignment horizontal="left" vertical="center"/>
    </xf>
    <xf numFmtId="49" fontId="6" fillId="10" borderId="19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67b2c"/>
      <rgbColor rgb="ffffffff"/>
      <rgbColor rgb="ffb2b2b2"/>
      <rgbColor rgb="ffdddddd"/>
      <rgbColor rgb="ff999999"/>
      <rgbColor rgb="fffac090"/>
      <rgbColor rgb="ffffffcc"/>
      <rgbColor rgb="ff969696"/>
      <rgbColor rgb="ffccccc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-Design">
  <a:themeElements>
    <a:clrScheme name="Office-Design">
      <a:dk1>
        <a:srgbClr val="000000"/>
      </a:dk1>
      <a:lt1>
        <a:srgbClr val="FFFFFF"/>
      </a:lt1>
      <a:dk2>
        <a:srgbClr val="A7A7A7"/>
      </a:dk2>
      <a:lt2>
        <a:srgbClr val="7395D3"/>
      </a:lt2>
      <a:accent1>
        <a:srgbClr val="A67B2C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rgbClr val="4472C4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4472C4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83"/>
  <sheetViews>
    <sheetView workbookViewId="0" showGridLines="0" defaultGridColor="1"/>
  </sheetViews>
  <sheetFormatPr defaultColWidth="11.6667" defaultRowHeight="16.9" customHeight="1" outlineLevelRow="0" outlineLevelCol="0"/>
  <cols>
    <col min="1" max="1" width="25.5" style="1" customWidth="1"/>
    <col min="2" max="2" width="87.8438" style="1" customWidth="1"/>
    <col min="3" max="3" width="98.1719" style="1" customWidth="1"/>
    <col min="4" max="4" width="9.35156" style="1" customWidth="1"/>
    <col min="5" max="5" width="13.1719" style="1" customWidth="1"/>
    <col min="6" max="6" width="13.3516" style="1" customWidth="1"/>
    <col min="7" max="7" width="11.5" style="1" customWidth="1"/>
    <col min="8" max="16384" width="11.6719" style="1" customWidth="1"/>
  </cols>
  <sheetData>
    <row r="1" ht="90.5" customHeight="1">
      <c r="A1" t="s" s="2">
        <v>0</v>
      </c>
      <c r="B1" s="3"/>
      <c r="C1" s="3"/>
      <c r="D1" s="3"/>
      <c r="E1" s="3"/>
      <c r="F1" s="4"/>
      <c r="G1" s="5"/>
    </row>
    <row r="2" ht="27.45" customHeight="1">
      <c r="A2" t="s" s="6">
        <v>1</v>
      </c>
      <c r="B2" s="7"/>
      <c r="C2" t="s" s="8">
        <v>2</v>
      </c>
      <c r="D2" s="9"/>
      <c r="E2" t="s" s="10">
        <v>3</v>
      </c>
      <c r="F2" s="11"/>
      <c r="G2" s="12"/>
    </row>
    <row r="3" ht="29.25" customHeight="1">
      <c r="A3" t="s" s="6">
        <v>4</v>
      </c>
      <c r="B3" s="7"/>
      <c r="C3" t="s" s="13">
        <v>5</v>
      </c>
      <c r="D3" s="9"/>
      <c r="E3" t="s" s="10">
        <v>6</v>
      </c>
      <c r="F3" s="11"/>
      <c r="G3" s="12"/>
    </row>
    <row r="4" ht="28.35" customHeight="1">
      <c r="A4" t="s" s="6">
        <v>7</v>
      </c>
      <c r="B4" s="7"/>
      <c r="C4" t="s" s="13">
        <v>8</v>
      </c>
      <c r="D4" s="14">
        <f>IF(ISERROR(G6/(D2*D3*12)),0,G6/(D2*D3*12))</f>
        <v>0</v>
      </c>
      <c r="E4" s="15"/>
      <c r="F4" s="11"/>
      <c r="G4" s="12"/>
    </row>
    <row r="5" ht="28.95" customHeight="1">
      <c r="A5" t="s" s="6">
        <v>9</v>
      </c>
      <c r="B5" s="7"/>
      <c r="C5" s="16"/>
      <c r="D5" s="14"/>
      <c r="E5" s="15"/>
      <c r="F5" s="17"/>
      <c r="G5" s="18"/>
    </row>
    <row r="6" ht="26.9" customHeight="1">
      <c r="A6" t="s" s="19">
        <v>10</v>
      </c>
      <c r="B6" s="16"/>
      <c r="C6" s="16"/>
      <c r="D6" t="s" s="19">
        <v>11</v>
      </c>
      <c r="E6" s="20"/>
      <c r="F6" s="20"/>
      <c r="G6" s="21">
        <f>G7*1.19</f>
        <v>0</v>
      </c>
    </row>
    <row r="7" ht="30.5" customHeight="1">
      <c r="A7" s="22"/>
      <c r="B7" s="22"/>
      <c r="C7" s="22"/>
      <c r="D7" t="s" s="23">
        <v>12</v>
      </c>
      <c r="E7" s="24"/>
      <c r="F7" s="24"/>
      <c r="G7" s="25">
        <f>SUM(G10:G83)</f>
        <v>0</v>
      </c>
    </row>
    <row r="8" ht="8" customHeight="1" hidden="1">
      <c r="A8" s="26">
        <v>1</v>
      </c>
      <c r="B8" s="27"/>
      <c r="C8" s="27"/>
      <c r="D8" s="28"/>
      <c r="E8" s="29"/>
      <c r="F8" s="30"/>
      <c r="G8" s="31">
        <v>19</v>
      </c>
    </row>
    <row r="9" ht="75.5" customHeight="1">
      <c r="A9" s="32"/>
      <c r="B9" t="s" s="33">
        <v>13</v>
      </c>
      <c r="C9" t="s" s="34">
        <v>14</v>
      </c>
      <c r="D9" t="s" s="35">
        <v>15</v>
      </c>
      <c r="E9" t="s" s="36">
        <v>16</v>
      </c>
      <c r="F9" t="s" s="36">
        <v>17</v>
      </c>
      <c r="G9" t="s" s="37">
        <v>18</v>
      </c>
    </row>
    <row r="10" ht="24" customHeight="1">
      <c r="A10" t="s" s="38">
        <v>19</v>
      </c>
      <c r="B10" t="s" s="39">
        <v>20</v>
      </c>
      <c r="C10" t="s" s="40">
        <v>21</v>
      </c>
      <c r="D10" s="41"/>
      <c r="E10" t="s" s="42">
        <v>22</v>
      </c>
      <c r="F10" s="43">
        <v>26</v>
      </c>
      <c r="G10" s="44">
        <f>D10*F10</f>
        <v>0</v>
      </c>
    </row>
    <row r="11" ht="24" customHeight="1">
      <c r="A11" s="45"/>
      <c r="B11" t="s" s="46">
        <v>23</v>
      </c>
      <c r="C11" s="47"/>
      <c r="D11" s="48"/>
      <c r="E11" t="s" s="49">
        <v>3</v>
      </c>
      <c r="F11" s="50">
        <v>19</v>
      </c>
      <c r="G11" s="51">
        <f>D11*F11</f>
        <v>0</v>
      </c>
    </row>
    <row r="12" ht="25.25" customHeight="1">
      <c r="A12" s="45"/>
      <c r="B12" t="s" s="52">
        <v>24</v>
      </c>
      <c r="C12" s="47"/>
      <c r="D12" s="48"/>
      <c r="E12" t="s" s="49">
        <v>22</v>
      </c>
      <c r="F12" s="50">
        <v>11</v>
      </c>
      <c r="G12" s="51">
        <f>D12*F12</f>
        <v>0</v>
      </c>
    </row>
    <row r="13" ht="25.25" customHeight="1">
      <c r="A13" s="45"/>
      <c r="B13" t="s" s="52">
        <v>25</v>
      </c>
      <c r="C13" s="47"/>
      <c r="D13" s="48"/>
      <c r="E13" t="s" s="49">
        <v>3</v>
      </c>
      <c r="F13" s="50">
        <v>11</v>
      </c>
      <c r="G13" s="51">
        <f>D13*F13</f>
        <v>0</v>
      </c>
    </row>
    <row r="14" ht="25.25" customHeight="1">
      <c r="A14" s="45"/>
      <c r="B14" t="s" s="52">
        <v>26</v>
      </c>
      <c r="C14" s="47"/>
      <c r="D14" s="48"/>
      <c r="E14" t="s" s="49">
        <v>27</v>
      </c>
      <c r="F14" s="50">
        <v>95</v>
      </c>
      <c r="G14" s="51">
        <f>D14*F14</f>
        <v>0</v>
      </c>
    </row>
    <row r="15" ht="25.25" customHeight="1">
      <c r="A15" s="45"/>
      <c r="B15" t="s" s="52">
        <v>28</v>
      </c>
      <c r="C15" s="47"/>
      <c r="D15" s="48"/>
      <c r="E15" t="s" s="49">
        <v>27</v>
      </c>
      <c r="F15" s="50">
        <v>150</v>
      </c>
      <c r="G15" s="51">
        <f>D15*F15</f>
        <v>0</v>
      </c>
    </row>
    <row r="16" ht="25.25" customHeight="1">
      <c r="A16" s="53"/>
      <c r="B16" t="s" s="52">
        <v>29</v>
      </c>
      <c r="C16" s="47"/>
      <c r="D16" s="48"/>
      <c r="E16" t="s" s="49">
        <v>30</v>
      </c>
      <c r="F16" s="50">
        <v>15</v>
      </c>
      <c r="G16" s="51">
        <f>D16*F16</f>
        <v>0</v>
      </c>
    </row>
    <row r="17" ht="24" customHeight="1">
      <c r="A17" s="45"/>
      <c r="B17" t="s" s="54">
        <v>31</v>
      </c>
      <c r="C17" s="55"/>
      <c r="D17" s="56"/>
      <c r="E17" t="s" s="57">
        <v>3</v>
      </c>
      <c r="F17" s="58">
        <v>46</v>
      </c>
      <c r="G17" s="59">
        <f>D17*F17</f>
        <v>0</v>
      </c>
    </row>
    <row r="18" ht="25.25" customHeight="1">
      <c r="A18" t="s" s="60">
        <v>32</v>
      </c>
      <c r="B18" t="s" s="61">
        <v>33</v>
      </c>
      <c r="C18" s="62"/>
      <c r="D18" s="63"/>
      <c r="E18" t="s" s="64">
        <v>27</v>
      </c>
      <c r="F18" s="65">
        <v>280</v>
      </c>
      <c r="G18" s="66">
        <f>D18*F18</f>
        <v>0</v>
      </c>
    </row>
    <row r="19" ht="25.25" customHeight="1">
      <c r="A19" s="67"/>
      <c r="B19" t="s" s="68">
        <v>34</v>
      </c>
      <c r="C19" s="69"/>
      <c r="D19" s="70"/>
      <c r="E19" t="s" s="71">
        <v>35</v>
      </c>
      <c r="F19" s="72">
        <v>90</v>
      </c>
      <c r="G19" s="73">
        <f>D19*F19</f>
        <v>0</v>
      </c>
    </row>
    <row r="20" ht="25.25" customHeight="1">
      <c r="A20" s="67"/>
      <c r="B20" t="s" s="68">
        <v>36</v>
      </c>
      <c r="C20" s="69"/>
      <c r="D20" s="70"/>
      <c r="E20" t="s" s="71">
        <v>35</v>
      </c>
      <c r="F20" s="72">
        <v>65</v>
      </c>
      <c r="G20" s="73">
        <f>D20*F20</f>
        <v>0</v>
      </c>
    </row>
    <row r="21" ht="25.25" customHeight="1">
      <c r="A21" s="67"/>
      <c r="B21" t="s" s="68">
        <v>37</v>
      </c>
      <c r="C21" s="69"/>
      <c r="D21" s="70"/>
      <c r="E21" t="s" s="71">
        <v>22</v>
      </c>
      <c r="F21" s="72">
        <v>24</v>
      </c>
      <c r="G21" s="73">
        <f>D21*F21</f>
        <v>0</v>
      </c>
    </row>
    <row r="22" ht="25.25" customHeight="1">
      <c r="A22" s="67"/>
      <c r="B22" t="s" s="68">
        <v>38</v>
      </c>
      <c r="C22" s="69"/>
      <c r="D22" s="70"/>
      <c r="E22" t="s" s="71">
        <v>22</v>
      </c>
      <c r="F22" s="72">
        <v>33</v>
      </c>
      <c r="G22" s="73">
        <f>D22*F22</f>
        <v>0</v>
      </c>
    </row>
    <row r="23" ht="25.25" customHeight="1">
      <c r="A23" s="53"/>
      <c r="B23" t="s" s="68">
        <v>39</v>
      </c>
      <c r="C23" s="69"/>
      <c r="D23" s="70"/>
      <c r="E23" t="s" s="71">
        <v>3</v>
      </c>
      <c r="F23" s="72">
        <v>39</v>
      </c>
      <c r="G23" s="73">
        <f>D23*F23</f>
        <v>0</v>
      </c>
    </row>
    <row r="24" ht="25.25" customHeight="1">
      <c r="A24" s="67"/>
      <c r="B24" t="s" s="68">
        <v>40</v>
      </c>
      <c r="C24" s="69"/>
      <c r="D24" s="70"/>
      <c r="E24" t="s" s="71">
        <v>22</v>
      </c>
      <c r="F24" s="72">
        <v>33</v>
      </c>
      <c r="G24" s="73">
        <f>D24*F24</f>
        <v>0</v>
      </c>
    </row>
    <row r="25" ht="25.25" customHeight="1">
      <c r="A25" s="67"/>
      <c r="B25" t="s" s="68">
        <v>41</v>
      </c>
      <c r="C25" s="69"/>
      <c r="D25" s="70"/>
      <c r="E25" t="s" s="71">
        <v>22</v>
      </c>
      <c r="F25" s="72">
        <v>42</v>
      </c>
      <c r="G25" s="73">
        <f>D25*F25</f>
        <v>0</v>
      </c>
    </row>
    <row r="26" ht="25.25" customHeight="1">
      <c r="A26" s="53"/>
      <c r="B26" t="s" s="68">
        <v>42</v>
      </c>
      <c r="C26" s="69"/>
      <c r="D26" s="70"/>
      <c r="E26" t="s" s="71">
        <v>3</v>
      </c>
      <c r="F26" s="72">
        <v>38</v>
      </c>
      <c r="G26" s="73">
        <f>D26*F26</f>
        <v>0</v>
      </c>
    </row>
    <row r="27" ht="25.25" customHeight="1">
      <c r="A27" s="53"/>
      <c r="B27" t="s" s="68">
        <v>43</v>
      </c>
      <c r="C27" s="69"/>
      <c r="D27" s="70"/>
      <c r="E27" t="s" s="71">
        <v>3</v>
      </c>
      <c r="F27" s="72">
        <v>45</v>
      </c>
      <c r="G27" s="73">
        <f>D27*F27</f>
        <v>0</v>
      </c>
    </row>
    <row r="28" ht="25.25" customHeight="1">
      <c r="A28" s="67"/>
      <c r="B28" t="s" s="68">
        <v>44</v>
      </c>
      <c r="C28" s="69"/>
      <c r="D28" s="70"/>
      <c r="E28" t="s" s="71">
        <v>22</v>
      </c>
      <c r="F28" s="72">
        <v>55</v>
      </c>
      <c r="G28" s="73">
        <f>D28*F28</f>
        <v>0</v>
      </c>
    </row>
    <row r="29" ht="25.25" customHeight="1">
      <c r="A29" s="67"/>
      <c r="B29" t="s" s="68">
        <v>45</v>
      </c>
      <c r="C29" s="69"/>
      <c r="D29" s="70"/>
      <c r="E29" t="s" s="71">
        <v>27</v>
      </c>
      <c r="F29" s="72">
        <v>75</v>
      </c>
      <c r="G29" s="73">
        <f>D29*F29</f>
        <v>0</v>
      </c>
    </row>
    <row r="30" ht="24" customHeight="1">
      <c r="A30" s="67"/>
      <c r="B30" t="s" s="74">
        <v>46</v>
      </c>
      <c r="C30" s="75"/>
      <c r="D30" s="76"/>
      <c r="E30" t="s" s="77">
        <v>3</v>
      </c>
      <c r="F30" s="78">
        <v>21</v>
      </c>
      <c r="G30" s="79">
        <f>D30*F30</f>
        <v>0</v>
      </c>
    </row>
    <row r="31" ht="25.25" customHeight="1">
      <c r="A31" t="s" s="38">
        <v>47</v>
      </c>
      <c r="B31" t="s" s="39">
        <v>48</v>
      </c>
      <c r="C31" s="80"/>
      <c r="D31" s="41"/>
      <c r="E31" t="s" s="42">
        <v>27</v>
      </c>
      <c r="F31" s="43">
        <v>170</v>
      </c>
      <c r="G31" s="44">
        <f>D31*F31</f>
        <v>0</v>
      </c>
    </row>
    <row r="32" ht="25.25" customHeight="1">
      <c r="A32" s="45"/>
      <c r="B32" t="s" s="52">
        <v>49</v>
      </c>
      <c r="C32" s="47"/>
      <c r="D32" s="48"/>
      <c r="E32" t="s" s="49">
        <v>50</v>
      </c>
      <c r="F32" s="50">
        <v>38</v>
      </c>
      <c r="G32" s="51">
        <f>D32*F32</f>
        <v>0</v>
      </c>
    </row>
    <row r="33" ht="24" customHeight="1">
      <c r="A33" s="45"/>
      <c r="B33" t="s" s="46">
        <v>51</v>
      </c>
      <c r="C33" s="47"/>
      <c r="D33" s="48"/>
      <c r="E33" t="s" s="49">
        <v>3</v>
      </c>
      <c r="F33" s="50">
        <v>53</v>
      </c>
      <c r="G33" s="51">
        <f>D33*F33</f>
        <v>0</v>
      </c>
    </row>
    <row r="34" ht="25.25" customHeight="1">
      <c r="A34" s="53"/>
      <c r="B34" t="s" s="46">
        <v>52</v>
      </c>
      <c r="C34" s="47"/>
      <c r="D34" s="48"/>
      <c r="E34" t="s" s="49">
        <v>27</v>
      </c>
      <c r="F34" s="50">
        <v>148</v>
      </c>
      <c r="G34" s="51">
        <f>D34*F34</f>
        <v>0</v>
      </c>
    </row>
    <row r="35" ht="25.25" customHeight="1">
      <c r="A35" s="45"/>
      <c r="B35" t="s" s="46">
        <v>53</v>
      </c>
      <c r="C35" s="47"/>
      <c r="D35" s="48"/>
      <c r="E35" t="s" s="49">
        <v>27</v>
      </c>
      <c r="F35" s="50">
        <v>85</v>
      </c>
      <c r="G35" s="51">
        <f>D35*F35</f>
        <v>0</v>
      </c>
    </row>
    <row r="36" ht="25.25" customHeight="1">
      <c r="A36" s="45"/>
      <c r="B36" t="s" s="46">
        <v>54</v>
      </c>
      <c r="C36" s="47"/>
      <c r="D36" s="48"/>
      <c r="E36" t="s" s="49">
        <v>27</v>
      </c>
      <c r="F36" s="50">
        <v>480</v>
      </c>
      <c r="G36" s="51">
        <f>D36*F36</f>
        <v>0</v>
      </c>
    </row>
    <row r="37" ht="25.25" customHeight="1">
      <c r="A37" s="45"/>
      <c r="B37" t="s" s="52">
        <v>55</v>
      </c>
      <c r="C37" s="47"/>
      <c r="D37" s="48"/>
      <c r="E37" t="s" s="49">
        <v>27</v>
      </c>
      <c r="F37" s="50">
        <v>155</v>
      </c>
      <c r="G37" s="51">
        <f>D37*F37</f>
        <v>0</v>
      </c>
    </row>
    <row r="38" ht="25.25" customHeight="1">
      <c r="A38" s="45"/>
      <c r="B38" t="s" s="46">
        <v>56</v>
      </c>
      <c r="C38" s="47"/>
      <c r="D38" s="48"/>
      <c r="E38" t="s" s="49">
        <v>27</v>
      </c>
      <c r="F38" s="50">
        <v>45</v>
      </c>
      <c r="G38" s="51">
        <f>D38*F38</f>
        <v>0</v>
      </c>
    </row>
    <row r="39" ht="25.25" customHeight="1">
      <c r="A39" s="45"/>
      <c r="B39" t="s" s="52">
        <v>57</v>
      </c>
      <c r="C39" s="47"/>
      <c r="D39" s="48"/>
      <c r="E39" t="s" s="49">
        <v>27</v>
      </c>
      <c r="F39" s="50">
        <v>1300</v>
      </c>
      <c r="G39" s="51">
        <f>D39*F39</f>
        <v>0</v>
      </c>
    </row>
    <row r="40" ht="25.25" customHeight="1">
      <c r="A40" s="45"/>
      <c r="B40" t="s" s="46">
        <v>58</v>
      </c>
      <c r="C40" s="47"/>
      <c r="D40" s="48"/>
      <c r="E40" t="s" s="49">
        <v>27</v>
      </c>
      <c r="F40" s="50">
        <v>215</v>
      </c>
      <c r="G40" s="51">
        <f>D40*F40</f>
        <v>0</v>
      </c>
    </row>
    <row r="41" ht="25.25" customHeight="1">
      <c r="A41" s="45"/>
      <c r="B41" t="s" s="52">
        <v>59</v>
      </c>
      <c r="C41" s="47"/>
      <c r="D41" s="48"/>
      <c r="E41" t="s" s="49">
        <v>27</v>
      </c>
      <c r="F41" s="50">
        <v>40</v>
      </c>
      <c r="G41" s="51">
        <f>D41*F41</f>
        <v>0</v>
      </c>
    </row>
    <row r="42" ht="24" customHeight="1">
      <c r="A42" s="45"/>
      <c r="B42" t="s" s="46">
        <v>60</v>
      </c>
      <c r="C42" s="47"/>
      <c r="D42" s="81"/>
      <c r="E42" t="s" s="49">
        <v>3</v>
      </c>
      <c r="F42" s="50">
        <v>170</v>
      </c>
      <c r="G42" s="51">
        <f>D42*F42</f>
        <v>0</v>
      </c>
    </row>
    <row r="43" ht="25.25" customHeight="1">
      <c r="A43" s="45"/>
      <c r="B43" t="s" s="46">
        <v>61</v>
      </c>
      <c r="C43" s="47"/>
      <c r="D43" s="48"/>
      <c r="E43" t="s" s="49">
        <v>27</v>
      </c>
      <c r="F43" s="50">
        <v>145</v>
      </c>
      <c r="G43" s="51">
        <f>D43*F43</f>
        <v>0</v>
      </c>
    </row>
    <row r="44" ht="25.25" customHeight="1">
      <c r="A44" s="45"/>
      <c r="B44" t="s" s="52">
        <v>62</v>
      </c>
      <c r="C44" s="47"/>
      <c r="D44" s="48"/>
      <c r="E44" t="s" s="49">
        <v>27</v>
      </c>
      <c r="F44" s="50">
        <v>34</v>
      </c>
      <c r="G44" s="51">
        <f>D44*F44</f>
        <v>0</v>
      </c>
    </row>
    <row r="45" ht="25.25" customHeight="1">
      <c r="A45" s="45"/>
      <c r="B45" t="s" s="52">
        <v>63</v>
      </c>
      <c r="C45" s="47"/>
      <c r="D45" s="48"/>
      <c r="E45" t="s" s="49">
        <v>64</v>
      </c>
      <c r="F45" s="50">
        <v>55</v>
      </c>
      <c r="G45" s="51">
        <f>D45*F45</f>
        <v>0</v>
      </c>
    </row>
    <row r="46" ht="25.25" customHeight="1">
      <c r="A46" s="45"/>
      <c r="B46" t="s" s="52">
        <v>65</v>
      </c>
      <c r="C46" s="47"/>
      <c r="D46" s="81"/>
      <c r="E46" t="s" s="49">
        <v>3</v>
      </c>
      <c r="F46" s="50">
        <v>350</v>
      </c>
      <c r="G46" s="51">
        <f>D46*F46</f>
        <v>0</v>
      </c>
    </row>
    <row r="47" ht="25.25" customHeight="1">
      <c r="A47" s="45"/>
      <c r="B47" t="s" s="82">
        <v>66</v>
      </c>
      <c r="C47" s="55"/>
      <c r="D47" s="56"/>
      <c r="E47" t="s" s="57">
        <v>3</v>
      </c>
      <c r="F47" s="58">
        <v>950</v>
      </c>
      <c r="G47" s="59">
        <f>D47*F47</f>
        <v>0</v>
      </c>
    </row>
    <row r="48" ht="25.25" customHeight="1">
      <c r="A48" t="s" s="60">
        <v>67</v>
      </c>
      <c r="B48" t="s" s="83">
        <v>68</v>
      </c>
      <c r="C48" s="62"/>
      <c r="D48" s="63"/>
      <c r="E48" t="s" s="64">
        <v>3</v>
      </c>
      <c r="F48" s="65">
        <v>30</v>
      </c>
      <c r="G48" s="66">
        <f>D48*F48</f>
        <v>0</v>
      </c>
    </row>
    <row r="49" ht="25.25" customHeight="1">
      <c r="A49" s="67"/>
      <c r="B49" t="s" s="68">
        <v>69</v>
      </c>
      <c r="C49" s="69"/>
      <c r="D49" s="70"/>
      <c r="E49" t="s" s="71">
        <v>3</v>
      </c>
      <c r="F49" s="72">
        <v>48</v>
      </c>
      <c r="G49" s="73">
        <f>D49*F49</f>
        <v>0</v>
      </c>
    </row>
    <row r="50" ht="25.25" customHeight="1">
      <c r="A50" s="67"/>
      <c r="B50" t="s" s="68">
        <v>70</v>
      </c>
      <c r="C50" s="69"/>
      <c r="D50" s="70"/>
      <c r="E50" t="s" s="71">
        <v>3</v>
      </c>
      <c r="F50" s="72">
        <v>65</v>
      </c>
      <c r="G50" s="73">
        <f>D50*F50</f>
        <v>0</v>
      </c>
    </row>
    <row r="51" ht="25.25" customHeight="1">
      <c r="A51" s="67"/>
      <c r="B51" t="s" s="68">
        <v>71</v>
      </c>
      <c r="C51" s="69"/>
      <c r="D51" s="70"/>
      <c r="E51" t="s" s="71">
        <v>64</v>
      </c>
      <c r="F51" s="72">
        <v>350</v>
      </c>
      <c r="G51" s="73">
        <f>D51*F51</f>
        <v>0</v>
      </c>
    </row>
    <row r="52" ht="25.25" customHeight="1">
      <c r="A52" s="67"/>
      <c r="B52" t="s" s="68">
        <v>72</v>
      </c>
      <c r="C52" s="69"/>
      <c r="D52" s="70"/>
      <c r="E52" t="s" s="71">
        <v>27</v>
      </c>
      <c r="F52" s="72">
        <v>120</v>
      </c>
      <c r="G52" s="73">
        <f>D52*F52</f>
        <v>0</v>
      </c>
    </row>
    <row r="53" ht="25.25" customHeight="1">
      <c r="A53" s="67"/>
      <c r="B53" t="s" s="68">
        <v>73</v>
      </c>
      <c r="C53" s="69"/>
      <c r="D53" s="70"/>
      <c r="E53" t="s" s="71">
        <v>64</v>
      </c>
      <c r="F53" s="72">
        <v>340</v>
      </c>
      <c r="G53" s="73">
        <f>D53*F53</f>
        <v>0</v>
      </c>
    </row>
    <row r="54" ht="25.25" customHeight="1">
      <c r="A54" s="67"/>
      <c r="B54" t="s" s="84">
        <v>74</v>
      </c>
      <c r="C54" s="75"/>
      <c r="D54" s="76"/>
      <c r="E54" t="s" s="77">
        <v>27</v>
      </c>
      <c r="F54" s="78">
        <v>1380</v>
      </c>
      <c r="G54" s="79">
        <f>D54*F54</f>
        <v>0</v>
      </c>
    </row>
    <row r="55" ht="25.25" customHeight="1">
      <c r="A55" t="s" s="38">
        <v>75</v>
      </c>
      <c r="B55" t="s" s="85">
        <v>76</v>
      </c>
      <c r="C55" s="80"/>
      <c r="D55" s="41"/>
      <c r="E55" t="s" s="42">
        <v>27</v>
      </c>
      <c r="F55" s="43">
        <v>350</v>
      </c>
      <c r="G55" s="44">
        <f>D55*F55</f>
        <v>0</v>
      </c>
    </row>
    <row r="56" ht="25.25" customHeight="1">
      <c r="A56" s="45"/>
      <c r="B56" t="s" s="52">
        <v>77</v>
      </c>
      <c r="C56" s="47"/>
      <c r="D56" s="48"/>
      <c r="E56" t="s" s="49">
        <v>27</v>
      </c>
      <c r="F56" s="50">
        <v>35</v>
      </c>
      <c r="G56" s="51">
        <f>D56*F56</f>
        <v>0</v>
      </c>
    </row>
    <row r="57" ht="25.25" customHeight="1">
      <c r="A57" s="45"/>
      <c r="B57" t="s" s="52">
        <v>78</v>
      </c>
      <c r="C57" s="47"/>
      <c r="D57" s="48"/>
      <c r="E57" t="s" s="49">
        <v>27</v>
      </c>
      <c r="F57" s="50">
        <v>30</v>
      </c>
      <c r="G57" s="51">
        <f>D57*F57</f>
        <v>0</v>
      </c>
    </row>
    <row r="58" ht="25.25" customHeight="1">
      <c r="A58" s="45"/>
      <c r="B58" t="s" s="46">
        <v>79</v>
      </c>
      <c r="C58" s="47"/>
      <c r="D58" s="48"/>
      <c r="E58" t="s" s="49">
        <v>27</v>
      </c>
      <c r="F58" s="50">
        <v>45</v>
      </c>
      <c r="G58" s="51">
        <f>D58*F58</f>
        <v>0</v>
      </c>
    </row>
    <row r="59" ht="25.25" customHeight="1">
      <c r="A59" s="45"/>
      <c r="B59" t="s" s="52">
        <v>80</v>
      </c>
      <c r="C59" s="47"/>
      <c r="D59" s="48"/>
      <c r="E59" t="s" s="49">
        <v>27</v>
      </c>
      <c r="F59" s="50">
        <v>90</v>
      </c>
      <c r="G59" s="51">
        <f>D59*F59</f>
        <v>0</v>
      </c>
    </row>
    <row r="60" ht="25.25" customHeight="1">
      <c r="A60" s="45"/>
      <c r="B60" t="s" s="52">
        <v>81</v>
      </c>
      <c r="C60" s="47"/>
      <c r="D60" s="48"/>
      <c r="E60" t="s" s="49">
        <v>27</v>
      </c>
      <c r="F60" s="50">
        <v>160</v>
      </c>
      <c r="G60" s="51">
        <f>D60*F60</f>
        <v>0</v>
      </c>
    </row>
    <row r="61" ht="25.25" customHeight="1">
      <c r="A61" s="45"/>
      <c r="B61" t="s" s="52">
        <v>82</v>
      </c>
      <c r="C61" s="47"/>
      <c r="D61" s="48"/>
      <c r="E61" t="s" s="49">
        <v>27</v>
      </c>
      <c r="F61" s="50">
        <v>90</v>
      </c>
      <c r="G61" s="51">
        <f>D61*F61</f>
        <v>0</v>
      </c>
    </row>
    <row r="62" ht="25.25" customHeight="1">
      <c r="A62" s="45"/>
      <c r="B62" t="s" s="52">
        <v>83</v>
      </c>
      <c r="C62" s="47"/>
      <c r="D62" s="48"/>
      <c r="E62" t="s" s="49">
        <v>27</v>
      </c>
      <c r="F62" s="50">
        <v>540</v>
      </c>
      <c r="G62" s="51">
        <f>D62*F62</f>
        <v>0</v>
      </c>
    </row>
    <row r="63" ht="25.25" customHeight="1">
      <c r="A63" s="45"/>
      <c r="B63" t="s" s="54">
        <v>84</v>
      </c>
      <c r="C63" s="55"/>
      <c r="D63" s="56"/>
      <c r="E63" t="s" s="57">
        <v>27</v>
      </c>
      <c r="F63" s="58">
        <v>480</v>
      </c>
      <c r="G63" s="59">
        <f>D63*F63</f>
        <v>0</v>
      </c>
    </row>
    <row r="64" ht="25.25" customHeight="1">
      <c r="A64" t="s" s="60">
        <v>85</v>
      </c>
      <c r="B64" t="s" s="83">
        <v>86</v>
      </c>
      <c r="C64" s="62"/>
      <c r="D64" s="63"/>
      <c r="E64" t="s" s="64">
        <v>27</v>
      </c>
      <c r="F64" s="65">
        <v>90</v>
      </c>
      <c r="G64" s="66">
        <f>D64*F64</f>
        <v>0</v>
      </c>
    </row>
    <row r="65" ht="25.25" customHeight="1">
      <c r="A65" s="67"/>
      <c r="B65" t="s" s="68">
        <v>87</v>
      </c>
      <c r="C65" s="69"/>
      <c r="D65" s="70"/>
      <c r="E65" t="s" s="71">
        <v>27</v>
      </c>
      <c r="F65" s="72">
        <v>45</v>
      </c>
      <c r="G65" s="73">
        <f>D65*F65</f>
        <v>0</v>
      </c>
    </row>
    <row r="66" ht="25.25" customHeight="1">
      <c r="A66" s="67"/>
      <c r="B66" t="s" s="68">
        <v>88</v>
      </c>
      <c r="C66" s="69"/>
      <c r="D66" s="70"/>
      <c r="E66" t="s" s="71">
        <v>27</v>
      </c>
      <c r="F66" s="72">
        <v>30</v>
      </c>
      <c r="G66" s="73">
        <f>D66*F66</f>
        <v>0</v>
      </c>
    </row>
    <row r="67" ht="25.25" customHeight="1">
      <c r="A67" s="67"/>
      <c r="B67" t="s" s="68">
        <v>89</v>
      </c>
      <c r="C67" s="69"/>
      <c r="D67" s="70"/>
      <c r="E67" t="s" s="71">
        <v>27</v>
      </c>
      <c r="F67" s="72">
        <v>145</v>
      </c>
      <c r="G67" s="73">
        <f>D67*F67</f>
        <v>0</v>
      </c>
    </row>
    <row r="68" ht="25.25" customHeight="1">
      <c r="A68" s="67"/>
      <c r="B68" t="s" s="68">
        <v>90</v>
      </c>
      <c r="C68" s="69"/>
      <c r="D68" s="70"/>
      <c r="E68" t="s" s="71">
        <v>27</v>
      </c>
      <c r="F68" s="72">
        <v>220</v>
      </c>
      <c r="G68" s="73">
        <f>D68*F68</f>
        <v>0</v>
      </c>
    </row>
    <row r="69" ht="25.25" customHeight="1">
      <c r="A69" s="67"/>
      <c r="B69" t="s" s="68">
        <v>91</v>
      </c>
      <c r="C69" s="69"/>
      <c r="D69" s="70"/>
      <c r="E69" t="s" s="71">
        <v>27</v>
      </c>
      <c r="F69" s="72">
        <v>190</v>
      </c>
      <c r="G69" s="73">
        <f>D69*F69</f>
        <v>0</v>
      </c>
    </row>
    <row r="70" ht="25.25" customHeight="1">
      <c r="A70" s="67"/>
      <c r="B70" t="s" s="68">
        <v>92</v>
      </c>
      <c r="C70" s="69"/>
      <c r="D70" s="70"/>
      <c r="E70" t="s" s="71">
        <v>27</v>
      </c>
      <c r="F70" s="72">
        <v>650</v>
      </c>
      <c r="G70" s="73">
        <f>D70*F70</f>
        <v>0</v>
      </c>
    </row>
    <row r="71" ht="25.25" customHeight="1">
      <c r="A71" s="67"/>
      <c r="B71" t="s" s="86">
        <v>93</v>
      </c>
      <c r="C71" s="69"/>
      <c r="D71" s="70"/>
      <c r="E71" t="s" s="71">
        <v>27</v>
      </c>
      <c r="F71" s="72">
        <v>430</v>
      </c>
      <c r="G71" s="73">
        <f>D71*F71</f>
        <v>0</v>
      </c>
    </row>
    <row r="72" ht="25.25" customHeight="1">
      <c r="A72" s="67"/>
      <c r="B72" t="s" s="86">
        <v>94</v>
      </c>
      <c r="C72" s="69"/>
      <c r="D72" s="70"/>
      <c r="E72" t="s" s="71">
        <v>27</v>
      </c>
      <c r="F72" s="72">
        <v>340</v>
      </c>
      <c r="G72" s="73">
        <f>D72*F72</f>
        <v>0</v>
      </c>
    </row>
    <row r="73" ht="25.25" customHeight="1">
      <c r="A73" s="67"/>
      <c r="B73" t="s" s="68">
        <v>95</v>
      </c>
      <c r="C73" s="69"/>
      <c r="D73" s="70"/>
      <c r="E73" t="s" s="71">
        <v>27</v>
      </c>
      <c r="F73" s="72">
        <v>3450</v>
      </c>
      <c r="G73" s="73">
        <f>D73*F73</f>
        <v>0</v>
      </c>
    </row>
    <row r="74" ht="25.25" customHeight="1">
      <c r="A74" s="67"/>
      <c r="B74" t="s" s="74">
        <v>96</v>
      </c>
      <c r="C74" s="75"/>
      <c r="D74" s="76"/>
      <c r="E74" t="s" s="77">
        <v>27</v>
      </c>
      <c r="F74" s="78">
        <v>1350</v>
      </c>
      <c r="G74" s="79">
        <f>D74*F74</f>
        <v>0</v>
      </c>
    </row>
    <row r="75" ht="25.25" customHeight="1">
      <c r="A75" t="s" s="87">
        <v>97</v>
      </c>
      <c r="B75" t="s" s="85">
        <v>98</v>
      </c>
      <c r="C75" s="80"/>
      <c r="D75" s="41"/>
      <c r="E75" t="s" s="42">
        <v>27</v>
      </c>
      <c r="F75" s="43">
        <v>122</v>
      </c>
      <c r="G75" s="44">
        <f>D75*F75</f>
        <v>0</v>
      </c>
    </row>
    <row r="76" ht="25.25" customHeight="1">
      <c r="A76" s="53"/>
      <c r="B76" t="s" s="52">
        <v>99</v>
      </c>
      <c r="C76" s="47"/>
      <c r="D76" s="48"/>
      <c r="E76" t="s" s="49">
        <v>27</v>
      </c>
      <c r="F76" s="50">
        <v>166</v>
      </c>
      <c r="G76" s="51">
        <f>D76*F76</f>
        <v>0</v>
      </c>
    </row>
    <row r="77" ht="25.25" customHeight="1">
      <c r="A77" s="53"/>
      <c r="B77" t="s" s="52">
        <v>100</v>
      </c>
      <c r="C77" s="47"/>
      <c r="D77" s="48"/>
      <c r="E77" t="s" s="49">
        <v>27</v>
      </c>
      <c r="F77" s="50">
        <v>850</v>
      </c>
      <c r="G77" s="51">
        <f>D77*F77</f>
        <v>0</v>
      </c>
    </row>
    <row r="78" ht="25.25" customHeight="1">
      <c r="A78" s="45"/>
      <c r="B78" t="s" s="52">
        <v>101</v>
      </c>
      <c r="C78" s="47"/>
      <c r="D78" s="48"/>
      <c r="E78" t="s" s="49">
        <v>27</v>
      </c>
      <c r="F78" s="50">
        <v>380</v>
      </c>
      <c r="G78" s="51">
        <f>D78*F78</f>
        <v>0</v>
      </c>
    </row>
    <row r="79" ht="25.25" customHeight="1">
      <c r="A79" s="45"/>
      <c r="B79" t="s" s="52">
        <v>102</v>
      </c>
      <c r="C79" s="47"/>
      <c r="D79" s="48"/>
      <c r="E79" t="s" s="49">
        <v>27</v>
      </c>
      <c r="F79" s="50">
        <v>105</v>
      </c>
      <c r="G79" s="51">
        <f>D79*F79</f>
        <v>0</v>
      </c>
    </row>
    <row r="80" ht="25.25" customHeight="1">
      <c r="A80" s="45"/>
      <c r="B80" t="s" s="52">
        <v>103</v>
      </c>
      <c r="C80" s="47"/>
      <c r="D80" s="48"/>
      <c r="E80" t="s" s="49">
        <v>27</v>
      </c>
      <c r="F80" s="50">
        <v>250</v>
      </c>
      <c r="G80" s="51">
        <f>D80*F80</f>
        <v>0</v>
      </c>
    </row>
    <row r="81" ht="25.25" customHeight="1">
      <c r="A81" s="45"/>
      <c r="B81" t="s" s="52">
        <v>104</v>
      </c>
      <c r="C81" s="47"/>
      <c r="D81" s="48"/>
      <c r="E81" t="s" s="49">
        <v>27</v>
      </c>
      <c r="F81" s="50">
        <v>295</v>
      </c>
      <c r="G81" s="51">
        <f>D81*F81</f>
        <v>0</v>
      </c>
    </row>
    <row r="82" ht="25.25" customHeight="1">
      <c r="A82" s="45"/>
      <c r="B82" t="s" s="52">
        <v>105</v>
      </c>
      <c r="C82" s="47"/>
      <c r="D82" s="48"/>
      <c r="E82" t="s" s="49">
        <v>27</v>
      </c>
      <c r="F82" s="50">
        <v>65</v>
      </c>
      <c r="G82" s="51">
        <f>D82*F82</f>
        <v>0</v>
      </c>
    </row>
    <row r="83" ht="25.25" customHeight="1">
      <c r="A83" s="45"/>
      <c r="B83" t="s" s="82">
        <v>106</v>
      </c>
      <c r="C83" s="55"/>
      <c r="D83" s="56"/>
      <c r="E83" t="s" s="57">
        <v>27</v>
      </c>
      <c r="F83" s="58">
        <v>280</v>
      </c>
      <c r="G83" s="59">
        <f>D83*F83</f>
        <v>0</v>
      </c>
    </row>
  </sheetData>
  <mergeCells count="15">
    <mergeCell ref="A31:A47"/>
    <mergeCell ref="A48:A54"/>
    <mergeCell ref="A55:A63"/>
    <mergeCell ref="A64:A74"/>
    <mergeCell ref="A75:A83"/>
    <mergeCell ref="D6:F6"/>
    <mergeCell ref="D7:F7"/>
    <mergeCell ref="A10:A17"/>
    <mergeCell ref="A18:A30"/>
    <mergeCell ref="F2:G5"/>
    <mergeCell ref="D4:E4"/>
    <mergeCell ref="D5:E5"/>
    <mergeCell ref="A6:C7"/>
    <mergeCell ref="B5:C5"/>
    <mergeCell ref="A1:G1"/>
  </mergeCells>
  <pageMargins left="0.708333" right="0.354167" top="0" bottom="0" header="0.511806" footer="0.354167"/>
  <pageSetup firstPageNumber="1" fitToHeight="1" fitToWidth="1" scale="48" useFirstPageNumber="0" orientation="landscape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